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<sst xmlns="http://schemas.openxmlformats.org/spreadsheetml/2006/main" count="21" uniqueCount="21">
  <si>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Inputs</t>
  </si>
  <si>
    <t xml:space="preserve">Engine coolant Volume (qts)</t>
  </si>
  <si>
    <t xml:space="preserve">qts</t>
  </si>
  <si>
    <t xml:space="preserve">cuin</t>
  </si>
  <si>
    <t xml:space="preserve">hose length (ft)</t>
  </si>
  <si>
    <t xml:space="preserve">hose dia (in)</t>
  </si>
  <si>
    <t xml:space="preserve">heater pipe lngth (ft)</t>
  </si>
  <si>
    <t xml:space="preserve">heater pipe dia (in)</t>
  </si>
  <si>
    <t xml:space="preserve">http://blog.cantonracingproducts.com/blog/calculating-expansion-tank-size-requirements</t>
  </si>
  <si>
    <t xml:space="preserve">Total coolant hose run</t>
  </si>
  <si>
    <t xml:space="preserve">volume of total hose run (cuin)</t>
  </si>
  <si>
    <t xml:space="preserve">Total coolant hose run (qts)</t>
  </si>
  <si>
    <t xml:space="preserve">total coolant voluem (hose + engine), qts</t>
  </si>
  <si>
    <t xml:space="preserve">Drawdown percent</t>
  </si>
  <si>
    <t xml:space="preserve">Expansion percent</t>
  </si>
  <si>
    <t xml:space="preserve">drawdown volume (qts)</t>
  </si>
  <si>
    <t xml:space="preserve">expansion volume(qts)</t>
  </si>
  <si>
    <t xml:space="preserve">Total expansion tank volume (qts)</t>
  </si>
  <si>
    <t xml:space="preserve">l</t>
  </si>
  <si>
    <t xml:space="preserve">w</t>
  </si>
  <si>
    <t xml:space="preserve">th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</si>
</sst>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color rgb="FFC9211E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B4C7DC"/>
        <bgColor rgb="FFCCCCFF"/>
      </patternFill>
    </fill>
    <fill>
      <patternFill patternType="solid">
        <fgColor rgb="FFEEEEEE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D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RowHeight="15" zeroHeight="false" outlineLevelRow="0" outlineLevelCol="0"/>
  <cols>
    <col collapsed="false" customWidth="true" hidden="false" outlineLevel="0" max="1" min="1" style="0" width="38.14"/>
    <col collapsed="false" customWidth="true" hidden="false" outlineLevel="0" max="2" min="2" style="0" width="9.58"/>
    <col collapsed="false" customWidth="true" hidden="false" outlineLevel="0" max="1025" min="3" style="0" width="8.67"/>
  </cols>
  <sheetData>
    <row r="2" customFormat="false" ht="13.8" hidden="false" customHeight="false" outlineLevel="0" collapsed="false">
      <c r="B2" s="1" t="s">
        <v>0</v>
      </c>
    </row>
    <row r="3" customFormat="false" ht="13.8" hidden="false" customHeight="false" outlineLevel="0" collapsed="false">
      <c r="A3" s="2" t="s">
        <v>1</v>
      </c>
      <c r="B3" s="3" t="n">
        <v>8</v>
      </c>
      <c r="C3" s="4" t="n">
        <f aca="false">B3</f>
        <v>8</v>
      </c>
      <c r="E3" s="0" t="s">
        <v>2</v>
      </c>
      <c r="F3" s="0" t="s">
        <v>3</v>
      </c>
    </row>
    <row r="4" customFormat="false" ht="13.8" hidden="false" customHeight="false" outlineLevel="0" collapsed="false">
      <c r="A4" s="5" t="s">
        <v>4</v>
      </c>
      <c r="B4" s="6" t="n">
        <v>20</v>
      </c>
      <c r="C4" s="7" t="n">
        <f aca="false">B4*12</f>
        <v>240</v>
      </c>
      <c r="E4" s="0" t="n">
        <v>1</v>
      </c>
      <c r="F4" s="0" t="n">
        <v>57.75</v>
      </c>
    </row>
    <row r="5" customFormat="false" ht="13.8" hidden="false" customHeight="false" outlineLevel="0" collapsed="false">
      <c r="A5" s="5" t="s">
        <v>5</v>
      </c>
      <c r="B5" s="6" t="n">
        <v>0.5</v>
      </c>
      <c r="C5" s="7" t="n">
        <f aca="false">B5</f>
        <v>0.5</v>
      </c>
    </row>
    <row r="6" customFormat="false" ht="13.8" hidden="false" customHeight="false" outlineLevel="0" collapsed="false">
      <c r="A6" s="5" t="s">
        <v>6</v>
      </c>
      <c r="B6" s="6" t="n">
        <v>3</v>
      </c>
      <c r="C6" s="7" t="n">
        <f aca="false">B6*12</f>
        <v>36</v>
      </c>
    </row>
    <row r="7" customFormat="false" ht="13.8" hidden="false" customHeight="false" outlineLevel="0" collapsed="false">
      <c r="A7" s="8" t="s">
        <v>7</v>
      </c>
      <c r="B7" s="9" t="n">
        <v>0.5</v>
      </c>
      <c r="C7" s="10" t="n">
        <f aca="false">B7</f>
        <v>0.5</v>
      </c>
      <c r="E7" s="0" t="s">
        <v>8</v>
      </c>
    </row>
    <row r="9" customFormat="false" ht="15" hidden="false" customHeight="false" outlineLevel="0" collapsed="false">
      <c r="A9" s="11" t="s">
        <v>9</v>
      </c>
      <c r="B9" s="11" t="n">
        <f aca="false">C6+C4</f>
        <v>276</v>
      </c>
    </row>
    <row r="10" customFormat="false" ht="15" hidden="false" customHeight="false" outlineLevel="0" collapsed="false">
      <c r="A10" s="11" t="s">
        <v>10</v>
      </c>
      <c r="B10" s="11" t="n">
        <f aca="false">B9*C7</f>
        <v>138</v>
      </c>
    </row>
    <row r="11" customFormat="false" ht="15" hidden="false" customHeight="false" outlineLevel="0" collapsed="false">
      <c r="A11" s="11" t="s">
        <v>11</v>
      </c>
      <c r="B11" s="12" t="n">
        <f aca="false">B10/F4</f>
        <v>2.38961038961039</v>
      </c>
    </row>
    <row r="12" customFormat="false" ht="15" hidden="false" customHeight="false" outlineLevel="0" collapsed="false">
      <c r="A12" s="11" t="s">
        <v>12</v>
      </c>
      <c r="B12" s="12" t="n">
        <f aca="false">B11+C3</f>
        <v>10.3896103896104</v>
      </c>
    </row>
    <row r="13" customFormat="false" ht="15" hidden="false" customHeight="false" outlineLevel="0" collapsed="false">
      <c r="A13" s="11" t="s">
        <v>13</v>
      </c>
      <c r="B13" s="11" t="n">
        <v>0.12</v>
      </c>
    </row>
    <row r="14" customFormat="false" ht="15" hidden="false" customHeight="false" outlineLevel="0" collapsed="false">
      <c r="A14" s="11" t="s">
        <v>14</v>
      </c>
      <c r="B14" s="11" t="n">
        <v>0.06</v>
      </c>
    </row>
    <row r="15" customFormat="false" ht="15" hidden="false" customHeight="false" outlineLevel="0" collapsed="false">
      <c r="A15" s="11" t="s">
        <v>15</v>
      </c>
      <c r="B15" s="12" t="n">
        <f aca="false">B13*B12</f>
        <v>1.24675324675325</v>
      </c>
    </row>
    <row r="16" customFormat="false" ht="15" hidden="false" customHeight="false" outlineLevel="0" collapsed="false">
      <c r="A16" s="11" t="s">
        <v>16</v>
      </c>
      <c r="B16" s="12" t="n">
        <f aca="false">B14*B12</f>
        <v>0.623376623376623</v>
      </c>
    </row>
    <row r="17" customFormat="false" ht="13.8" hidden="false" customHeight="false" outlineLevel="0" collapsed="false">
      <c r="A17" s="13" t="s">
        <v>17</v>
      </c>
      <c r="B17" s="14" t="n">
        <f aca="false">B16+B15</f>
        <v>1.87012987012987</v>
      </c>
    </row>
    <row r="18" customFormat="false" ht="15" hidden="false" customHeight="false" outlineLevel="0" collapsed="false">
      <c r="D18" s="0" t="s">
        <v>18</v>
      </c>
      <c r="E18" s="0" t="n">
        <v>25</v>
      </c>
      <c r="F18" s="0" t="n">
        <f aca="false">E18/12</f>
        <v>2.08333333333333</v>
      </c>
    </row>
    <row r="19" customFormat="false" ht="15" hidden="false" customHeight="false" outlineLevel="0" collapsed="false">
      <c r="D19" s="0" t="s">
        <v>19</v>
      </c>
      <c r="E19" s="0" t="n">
        <v>12.2</v>
      </c>
      <c r="F19" s="0" t="n">
        <f aca="false">E19/12</f>
        <v>1.01666666666667</v>
      </c>
    </row>
    <row r="20" customFormat="false" ht="15" hidden="false" customHeight="false" outlineLevel="0" collapsed="false">
      <c r="D20" s="0" t="s">
        <v>20</v>
      </c>
      <c r="E20" s="0" t="n">
        <v>3.2</v>
      </c>
      <c r="F20" s="0" t="n">
        <f aca="false">E20/12</f>
        <v>0.266666666666667</v>
      </c>
    </row>
    <row r="22" customFormat="false" ht="15" hidden="false" customHeight="false" outlineLevel="0" collapsed="false">
      <c r="F22" s="0" t="n">
        <f aca="false">F20*F19*F18</f>
        <v>0.564814814814815</v>
      </c>
    </row>
    <row r="23" customFormat="false" ht="15" hidden="false" customHeight="false" outlineLevel="0" collapsed="false">
      <c r="F23" s="0" t="n">
        <f aca="false">F22*7.481</f>
        <v>4.22537962962963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en-US</dc:language>
  <cp:lastModifiedBy/>
  <dcterms:modified xsi:type="dcterms:W3CDTF">2020-07-08T23:24:33Z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